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8-25 - 7-4-25 (5 quarter)" sheetId="59" r:id="rId1"/>
    <sheet name="1-16-25 - 4-17-25 (4 quarter)" sheetId="58" state="hidden" r:id="rId2"/>
    <sheet name="10-17-24 - 1-2-25 (3 quarter)" sheetId="57" state="hidden" r:id="rId3"/>
    <sheet name="7-25-24 - 10-10-24 (2 quarter)" sheetId="56" state="hidden" r:id="rId4"/>
    <sheet name="5-2-24 - 7-1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'10-17-24 - 1-2-25 (3 quarter)'!$A$1:$O$66</definedName>
    <definedName name="_xlnm.Print_Area" localSheetId="1">'1-16-25 - 4-17-25 (4 quarter)'!$A$1:$V$79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'4-18-25 - 7-4-25 (5 quarter)'!$A$1:$O$46</definedName>
    <definedName name="_xlnm.Print_Area" localSheetId="4">'5-2-24 - 7-18-24 (1 quarter)'!$A$1:$O$65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59" l="1"/>
  <c r="C39" i="59"/>
  <c r="C36" i="59"/>
  <c r="E15" i="59"/>
  <c r="E11" i="59"/>
  <c r="E9" i="59"/>
  <c r="C9" i="59" s="1"/>
  <c r="C32" i="59"/>
  <c r="C31" i="59"/>
  <c r="C29" i="59"/>
  <c r="E19" i="59"/>
  <c r="C19" i="59"/>
  <c r="E16" i="59"/>
  <c r="E8" i="59"/>
  <c r="E14" i="59"/>
  <c r="C14" i="59"/>
  <c r="E42" i="59"/>
  <c r="C42" i="59"/>
  <c r="E38" i="59"/>
  <c r="C38" i="59"/>
  <c r="C37" i="59"/>
  <c r="E35" i="59"/>
  <c r="C35" i="59"/>
  <c r="E27" i="59"/>
  <c r="E10" i="59"/>
  <c r="C16" i="59"/>
  <c r="E33" i="59"/>
  <c r="C33" i="59"/>
  <c r="E25" i="59"/>
  <c r="E20" i="59"/>
  <c r="E17" i="59"/>
  <c r="E13" i="59"/>
  <c r="C15" i="59"/>
  <c r="C21" i="59" l="1"/>
  <c r="C24" i="59"/>
  <c r="C10" i="59"/>
  <c r="C28" i="59"/>
  <c r="C34" i="59"/>
  <c r="C18" i="59"/>
  <c r="C40" i="59"/>
  <c r="C23" i="59"/>
  <c r="C22" i="59"/>
  <c r="C26" i="59"/>
  <c r="C8" i="59"/>
  <c r="C27" i="59"/>
  <c r="C13" i="59"/>
  <c r="C11" i="59"/>
  <c r="C12" i="59"/>
  <c r="C25" i="59"/>
  <c r="C20" i="59"/>
  <c r="C30" i="59"/>
  <c r="C17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<sst xmlns="http://schemas.openxmlformats.org/spreadsheetml/2006/main" count="686" uniqueCount="415">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</sst>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6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F8" sqref="F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408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409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6">
        <f>SUM(D8:O8)</f>
        <v>950</v>
      </c>
      <c r="D8" s="43">
        <v>475</v>
      </c>
      <c r="E8" s="43">
        <f>475</f>
        <v>475</v>
      </c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45">
        <v>2</v>
      </c>
      <c r="B9" s="45" t="s">
        <v>371</v>
      </c>
      <c r="C9" s="46">
        <f>SUM(D9:O9)</f>
        <v>825</v>
      </c>
      <c r="D9" s="43">
        <v>0</v>
      </c>
      <c r="E9" s="43">
        <f>575+250</f>
        <v>825</v>
      </c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45">
        <v>3</v>
      </c>
      <c r="B10" s="45" t="s">
        <v>394</v>
      </c>
      <c r="C10" s="46">
        <f>SUM(D10:O10)</f>
        <v>775</v>
      </c>
      <c r="D10" s="43">
        <v>575</v>
      </c>
      <c r="E10" s="43">
        <f>200</f>
        <v>200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45">
        <v>3</v>
      </c>
      <c r="B11" s="45" t="s">
        <v>257</v>
      </c>
      <c r="C11" s="46">
        <f>SUM(D11:O11)</f>
        <v>775</v>
      </c>
      <c r="D11" s="43">
        <v>175</v>
      </c>
      <c r="E11" s="43">
        <f>375+225</f>
        <v>600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45">
        <v>4</v>
      </c>
      <c r="B12" s="45" t="s">
        <v>363</v>
      </c>
      <c r="C12" s="46">
        <f>SUM(D12:O12)</f>
        <v>750</v>
      </c>
      <c r="D12" s="43">
        <v>375</v>
      </c>
      <c r="E12" s="43">
        <v>375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45">
        <v>5</v>
      </c>
      <c r="B13" s="45" t="s">
        <v>318</v>
      </c>
      <c r="C13" s="46">
        <f>SUM(D13:O13)</f>
        <v>725</v>
      </c>
      <c r="D13" s="43">
        <v>300</v>
      </c>
      <c r="E13" s="43">
        <f>425</f>
        <v>425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45">
        <v>6</v>
      </c>
      <c r="B14" s="45" t="s">
        <v>316</v>
      </c>
      <c r="C14" s="46">
        <f>SUM(D14:O14)</f>
        <v>675</v>
      </c>
      <c r="D14" s="43">
        <v>350</v>
      </c>
      <c r="E14" s="43">
        <f>325</f>
        <v>325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45">
        <v>7</v>
      </c>
      <c r="B15" s="45" t="s">
        <v>412</v>
      </c>
      <c r="C15" s="46">
        <f>SUM(D15:O15)</f>
        <v>650</v>
      </c>
      <c r="D15" s="43">
        <v>0</v>
      </c>
      <c r="E15" s="43">
        <f>475+175</f>
        <v>650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45">
        <v>7</v>
      </c>
      <c r="B16" s="45" t="s">
        <v>357</v>
      </c>
      <c r="C16" s="46">
        <f>SUM(D16:O16)</f>
        <v>650</v>
      </c>
      <c r="D16" s="43">
        <v>0</v>
      </c>
      <c r="E16" s="43">
        <f>225+425</f>
        <v>650</v>
      </c>
      <c r="F16" s="43"/>
      <c r="G16" s="43"/>
      <c r="H16" s="43"/>
      <c r="I16" s="43"/>
      <c r="J16" s="43"/>
      <c r="K16" s="43"/>
      <c r="L16" s="43"/>
      <c r="M16" s="44"/>
      <c r="N16" s="44"/>
      <c r="O16" s="44"/>
    </row>
    <row r="17" spans="1:15" ht="15" customHeight="1" x14ac:dyDescent="0.2">
      <c r="A17" s="45">
        <v>8</v>
      </c>
      <c r="B17" s="45" t="s">
        <v>289</v>
      </c>
      <c r="C17" s="46">
        <f>SUM(D17:O17)</f>
        <v>625</v>
      </c>
      <c r="D17" s="43">
        <v>275</v>
      </c>
      <c r="E17" s="43">
        <f>350</f>
        <v>350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45">
        <v>9</v>
      </c>
      <c r="B18" s="45" t="s">
        <v>410</v>
      </c>
      <c r="C18" s="46">
        <f>SUM(D18:O18)</f>
        <v>575</v>
      </c>
      <c r="D18" s="43">
        <v>575</v>
      </c>
      <c r="E18" s="43">
        <v>0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45">
        <v>9</v>
      </c>
      <c r="B19" s="45" t="s">
        <v>336</v>
      </c>
      <c r="C19" s="46">
        <f>SUM(D19:O19)</f>
        <v>575</v>
      </c>
      <c r="D19" s="43">
        <v>0</v>
      </c>
      <c r="E19" s="43">
        <f>575</f>
        <v>575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45">
        <v>10</v>
      </c>
      <c r="B20" s="45" t="s">
        <v>290</v>
      </c>
      <c r="C20" s="46">
        <f>SUM(D20:O20)</f>
        <v>500</v>
      </c>
      <c r="D20" s="43">
        <v>200</v>
      </c>
      <c r="E20" s="43">
        <f>300</f>
        <v>300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45">
        <v>11</v>
      </c>
      <c r="B21" s="45" t="s">
        <v>350</v>
      </c>
      <c r="C21" s="81">
        <f>SUM(D21:O21)</f>
        <v>475</v>
      </c>
      <c r="D21" s="43">
        <v>475</v>
      </c>
      <c r="E21" s="43">
        <v>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45">
        <v>12</v>
      </c>
      <c r="B22" s="45" t="s">
        <v>274</v>
      </c>
      <c r="C22" s="81">
        <f>SUM(D22:O22)</f>
        <v>450</v>
      </c>
      <c r="D22" s="43">
        <v>250</v>
      </c>
      <c r="E22" s="43">
        <v>200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15" customHeight="1" x14ac:dyDescent="0.2">
      <c r="A23" s="45">
        <v>13</v>
      </c>
      <c r="B23" s="45" t="s">
        <v>376</v>
      </c>
      <c r="C23" s="81">
        <f>SUM(D23:O23)</f>
        <v>425</v>
      </c>
      <c r="D23" s="43">
        <v>425</v>
      </c>
      <c r="E23" s="43">
        <v>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45">
        <v>13</v>
      </c>
      <c r="B24" s="45" t="s">
        <v>411</v>
      </c>
      <c r="C24" s="81">
        <f>SUM(D24:O24)</f>
        <v>425</v>
      </c>
      <c r="D24" s="43">
        <v>425</v>
      </c>
      <c r="E24" s="43">
        <v>0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45">
        <v>14</v>
      </c>
      <c r="B25" s="45" t="s">
        <v>292</v>
      </c>
      <c r="C25" s="81">
        <f>SUM(D25:O25)</f>
        <v>390</v>
      </c>
      <c r="D25" s="43">
        <v>115</v>
      </c>
      <c r="E25" s="43">
        <f>275</f>
        <v>275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45">
        <v>15</v>
      </c>
      <c r="B26" s="45" t="s">
        <v>359</v>
      </c>
      <c r="C26" s="81">
        <f>SUM(D26:O26)</f>
        <v>350</v>
      </c>
      <c r="D26" s="43">
        <v>0</v>
      </c>
      <c r="E26" s="43">
        <v>350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45">
        <v>16</v>
      </c>
      <c r="B27" s="45" t="s">
        <v>181</v>
      </c>
      <c r="C27" s="81">
        <f>SUM(D27:O27)</f>
        <v>335</v>
      </c>
      <c r="D27" s="43">
        <v>160</v>
      </c>
      <c r="E27" s="43">
        <f>175</f>
        <v>175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45">
        <v>17</v>
      </c>
      <c r="B28" s="45" t="s">
        <v>387</v>
      </c>
      <c r="C28" s="81">
        <f>SUM(D28:O28)</f>
        <v>325</v>
      </c>
      <c r="D28" s="43">
        <v>325</v>
      </c>
      <c r="E28" s="43">
        <v>0</v>
      </c>
      <c r="F28" s="43"/>
      <c r="G28" s="43"/>
      <c r="H28" s="43"/>
      <c r="I28" s="43"/>
      <c r="J28" s="43"/>
      <c r="K28" s="43"/>
      <c r="L28" s="43"/>
      <c r="M28" s="44"/>
      <c r="N28" s="44"/>
      <c r="O28" s="44"/>
    </row>
    <row r="29" spans="1:15" ht="15" customHeight="1" x14ac:dyDescent="0.2">
      <c r="A29" s="45">
        <v>17</v>
      </c>
      <c r="B29" s="45" t="s">
        <v>327</v>
      </c>
      <c r="C29" s="81">
        <f>SUM(D29:O29)</f>
        <v>325</v>
      </c>
      <c r="D29" s="43">
        <v>0</v>
      </c>
      <c r="E29" s="43">
        <v>325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15" customHeight="1" x14ac:dyDescent="0.2">
      <c r="A30" s="45">
        <v>18</v>
      </c>
      <c r="B30" s="45" t="s">
        <v>284</v>
      </c>
      <c r="C30" s="81">
        <f>SUM(D30:O30)</f>
        <v>305</v>
      </c>
      <c r="D30" s="43">
        <v>145</v>
      </c>
      <c r="E30" s="43">
        <v>160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15" customHeight="1" x14ac:dyDescent="0.2">
      <c r="A31" s="45">
        <v>19</v>
      </c>
      <c r="B31" s="45" t="s">
        <v>396</v>
      </c>
      <c r="C31" s="81">
        <f>SUM(D31:O31)</f>
        <v>300</v>
      </c>
      <c r="D31" s="43">
        <v>0</v>
      </c>
      <c r="E31" s="43">
        <v>300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5" customHeight="1" x14ac:dyDescent="0.2">
      <c r="A32" s="45">
        <v>20</v>
      </c>
      <c r="B32" s="45" t="s">
        <v>389</v>
      </c>
      <c r="C32" s="81">
        <f>SUM(D32:O32)</f>
        <v>275</v>
      </c>
      <c r="D32" s="43">
        <v>0</v>
      </c>
      <c r="E32" s="43">
        <v>275</v>
      </c>
      <c r="F32" s="43"/>
      <c r="G32" s="43"/>
      <c r="H32" s="43"/>
      <c r="I32" s="43"/>
      <c r="J32" s="43"/>
      <c r="K32" s="43"/>
      <c r="L32" s="43"/>
      <c r="M32" s="44"/>
      <c r="N32" s="44"/>
      <c r="O32" s="44"/>
    </row>
    <row r="33" spans="1:15" ht="15" customHeight="1" x14ac:dyDescent="0.2">
      <c r="A33" s="45">
        <v>21</v>
      </c>
      <c r="B33" s="45" t="s">
        <v>310</v>
      </c>
      <c r="C33" s="81">
        <f>SUM(D33:O33)</f>
        <v>250</v>
      </c>
      <c r="D33" s="43">
        <v>0</v>
      </c>
      <c r="E33" s="43">
        <f>250</f>
        <v>250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5" customHeight="1" x14ac:dyDescent="0.2">
      <c r="A34" s="45">
        <v>22</v>
      </c>
      <c r="B34" s="45" t="s">
        <v>373</v>
      </c>
      <c r="C34" s="81">
        <f>SUM(D34:O34)</f>
        <v>225</v>
      </c>
      <c r="D34" s="43">
        <v>225</v>
      </c>
      <c r="E34" s="43">
        <v>0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ht="15" customHeight="1" x14ac:dyDescent="0.2">
      <c r="A35" s="45">
        <v>23</v>
      </c>
      <c r="B35" s="45" t="s">
        <v>372</v>
      </c>
      <c r="C35" s="81">
        <f>SUM(D35:O35)</f>
        <v>160</v>
      </c>
      <c r="D35" s="43">
        <v>0</v>
      </c>
      <c r="E35" s="43">
        <f>160</f>
        <v>160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15" customHeight="1" x14ac:dyDescent="0.2">
      <c r="A36" s="45">
        <v>24</v>
      </c>
      <c r="B36" s="45" t="s">
        <v>364</v>
      </c>
      <c r="C36" s="81">
        <f>SUM(D36:O36)</f>
        <v>145</v>
      </c>
      <c r="D36" s="43">
        <v>0</v>
      </c>
      <c r="E36" s="43">
        <v>145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ht="15" customHeight="1" x14ac:dyDescent="0.2">
      <c r="A37" s="45">
        <v>24</v>
      </c>
      <c r="B37" s="45" t="s">
        <v>348</v>
      </c>
      <c r="C37" s="81">
        <f>SUM(D37:O37)</f>
        <v>145</v>
      </c>
      <c r="D37" s="43">
        <v>0</v>
      </c>
      <c r="E37" s="43">
        <v>145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5" customHeight="1" x14ac:dyDescent="0.2">
      <c r="A38" s="45">
        <v>25</v>
      </c>
      <c r="B38" s="45" t="s">
        <v>278</v>
      </c>
      <c r="C38" s="81">
        <f>SUM(D38:O38)</f>
        <v>130</v>
      </c>
      <c r="D38" s="43">
        <v>0</v>
      </c>
      <c r="E38" s="43">
        <f>130</f>
        <v>130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" customHeight="1" x14ac:dyDescent="0.2">
      <c r="A39" s="45">
        <v>25</v>
      </c>
      <c r="B39" s="45" t="s">
        <v>414</v>
      </c>
      <c r="C39" s="81">
        <f>SUM(D39:O39)</f>
        <v>130</v>
      </c>
      <c r="D39" s="43">
        <v>0</v>
      </c>
      <c r="E39" s="43">
        <v>130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5" customHeight="1" x14ac:dyDescent="0.2">
      <c r="A40" s="45">
        <v>25</v>
      </c>
      <c r="B40" s="45" t="s">
        <v>353</v>
      </c>
      <c r="C40" s="81">
        <f>SUM(D40:O40)</f>
        <v>130</v>
      </c>
      <c r="D40" s="43">
        <v>130</v>
      </c>
      <c r="E40" s="43">
        <v>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1:15" ht="15" customHeight="1" x14ac:dyDescent="0.2">
      <c r="A41" s="45">
        <v>26</v>
      </c>
      <c r="B41" s="45" t="s">
        <v>325</v>
      </c>
      <c r="C41" s="81">
        <f>SUM(D41:O41)</f>
        <v>115</v>
      </c>
      <c r="D41" s="43">
        <v>0</v>
      </c>
      <c r="E41" s="43">
        <v>115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ht="15" customHeight="1" x14ac:dyDescent="0.2">
      <c r="A42" s="45">
        <v>26</v>
      </c>
      <c r="B42" s="45" t="s">
        <v>413</v>
      </c>
      <c r="C42" s="81">
        <f>SUM(D42:O42)</f>
        <v>115</v>
      </c>
      <c r="D42" s="43">
        <v>0</v>
      </c>
      <c r="E42" s="43">
        <f>115</f>
        <v>115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15" x14ac:dyDescent="0.2">
      <c r="F43" s="6"/>
      <c r="G43" s="6"/>
    </row>
    <row r="44" spans="1:15" ht="18.75" customHeight="1" x14ac:dyDescent="0.25">
      <c r="A44" s="35" t="s">
        <v>3</v>
      </c>
      <c r="B44" s="36"/>
      <c r="C44" s="36"/>
      <c r="D44" s="36"/>
      <c r="E44" s="3"/>
      <c r="F44" s="3"/>
      <c r="G44" s="3"/>
    </row>
    <row r="45" spans="1:15" ht="18.75" customHeight="1" x14ac:dyDescent="0.25">
      <c r="A45" s="37" t="s">
        <v>4</v>
      </c>
      <c r="B45" s="38"/>
      <c r="C45" s="38"/>
      <c r="D45" s="38"/>
      <c r="E45" s="4"/>
      <c r="F45" s="4"/>
      <c r="G45" s="4"/>
    </row>
    <row r="46" spans="1:15" ht="18.75" customHeight="1" x14ac:dyDescent="0.25">
      <c r="A46" s="39" t="s">
        <v>5</v>
      </c>
      <c r="B46" s="40"/>
      <c r="C46" s="40"/>
      <c r="D46" s="40"/>
      <c r="E46" s="5"/>
      <c r="F46" s="5"/>
      <c r="G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69" t="s">
        <v>33</v>
      </c>
      <c r="B2" s="69"/>
      <c r="C2" s="69"/>
      <c r="D2" s="69"/>
      <c r="E2" s="69"/>
      <c r="F2" s="69"/>
      <c r="G2" s="69"/>
      <c r="H2" s="69"/>
    </row>
    <row r="3" spans="1:8" ht="33" customHeight="1" x14ac:dyDescent="0.4">
      <c r="A3" s="70" t="s">
        <v>74</v>
      </c>
      <c r="B3" s="71"/>
      <c r="C3" s="71"/>
      <c r="D3" s="71"/>
      <c r="E3" s="71"/>
      <c r="F3" s="71"/>
      <c r="G3" s="71"/>
      <c r="H3" s="71"/>
    </row>
    <row r="4" spans="1:8" ht="9.75" customHeight="1" x14ac:dyDescent="0.4">
      <c r="A4" s="70"/>
      <c r="B4" s="71"/>
      <c r="C4" s="71"/>
      <c r="D4" s="71"/>
      <c r="E4" s="71"/>
      <c r="F4" s="71"/>
      <c r="G4" s="71"/>
      <c r="H4" s="71"/>
    </row>
    <row r="5" spans="1:8" ht="30" customHeight="1" x14ac:dyDescent="0.4">
      <c r="A5" s="72" t="s">
        <v>77</v>
      </c>
      <c r="B5" s="73"/>
      <c r="C5" s="73"/>
      <c r="D5" s="73"/>
      <c r="E5" s="73"/>
      <c r="F5" s="73"/>
      <c r="G5" s="73"/>
      <c r="H5" s="73"/>
    </row>
    <row r="6" spans="1:8" ht="30.75" customHeight="1" x14ac:dyDescent="0.2">
      <c r="A6" s="74"/>
      <c r="B6" s="74"/>
      <c r="C6" s="74"/>
      <c r="D6" s="74"/>
      <c r="E6" s="74"/>
      <c r="F6" s="74"/>
      <c r="G6" s="74"/>
      <c r="H6" s="74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5" t="s">
        <v>3</v>
      </c>
      <c r="B43" s="76"/>
      <c r="C43" s="76"/>
      <c r="D43" s="7"/>
      <c r="E43" s="3"/>
      <c r="F43" s="3"/>
      <c r="G43" s="3"/>
      <c r="H43" s="3"/>
    </row>
    <row r="44" spans="1:8" ht="18.75" customHeight="1" x14ac:dyDescent="0.25">
      <c r="A44" s="77" t="s">
        <v>4</v>
      </c>
      <c r="B44" s="78"/>
      <c r="C44" s="78"/>
      <c r="D44" s="8"/>
      <c r="E44" s="4"/>
      <c r="F44" s="4"/>
      <c r="G44" s="4"/>
      <c r="H44" s="4"/>
    </row>
    <row r="45" spans="1:8" ht="18.75" customHeight="1" x14ac:dyDescent="0.25">
      <c r="A45" s="79" t="s">
        <v>5</v>
      </c>
      <c r="B45" s="80"/>
      <c r="C45" s="80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ht="45" customHeight="1" x14ac:dyDescent="0.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33" customHeight="1" x14ac:dyDescent="0.4">
      <c r="A3" s="70" t="s">
        <v>46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</row>
    <row r="5" spans="1:10" ht="30" customHeight="1" x14ac:dyDescent="0.4">
      <c r="A5" s="72" t="s">
        <v>51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30.7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5" t="s">
        <v>3</v>
      </c>
      <c r="B50" s="76"/>
      <c r="C50" s="76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7" t="s">
        <v>4</v>
      </c>
      <c r="B51" s="78"/>
      <c r="C51" s="78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9" t="s">
        <v>5</v>
      </c>
      <c r="B52" s="80"/>
      <c r="C52" s="80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69" t="s">
        <v>8</v>
      </c>
      <c r="B2" s="69"/>
      <c r="C2" s="69"/>
      <c r="D2" s="69"/>
      <c r="E2" s="69"/>
      <c r="F2" s="69"/>
      <c r="G2" s="69"/>
      <c r="H2" s="69"/>
    </row>
    <row r="3" spans="1:8" ht="33" customHeight="1" x14ac:dyDescent="0.4">
      <c r="A3" s="70" t="s">
        <v>26</v>
      </c>
      <c r="B3" s="71"/>
      <c r="C3" s="71"/>
      <c r="D3" s="71"/>
      <c r="E3" s="71"/>
      <c r="F3" s="71"/>
      <c r="G3" s="71"/>
      <c r="H3" s="71"/>
    </row>
    <row r="4" spans="1:8" ht="9.75" customHeight="1" x14ac:dyDescent="0.4">
      <c r="A4" s="70"/>
      <c r="B4" s="71"/>
      <c r="C4" s="71"/>
      <c r="D4" s="71"/>
      <c r="E4" s="71"/>
      <c r="F4" s="71"/>
      <c r="G4" s="71"/>
      <c r="H4" s="71"/>
    </row>
    <row r="5" spans="1:8" ht="30" customHeight="1" x14ac:dyDescent="0.4">
      <c r="A5" s="72" t="s">
        <v>21</v>
      </c>
      <c r="B5" s="73"/>
      <c r="C5" s="73"/>
      <c r="D5" s="73"/>
      <c r="E5" s="73"/>
      <c r="F5" s="73"/>
      <c r="G5" s="73"/>
      <c r="H5" s="73"/>
    </row>
    <row r="6" spans="1:8" ht="30.75" customHeight="1" x14ac:dyDescent="0.2">
      <c r="A6" s="74"/>
      <c r="B6" s="74"/>
      <c r="C6" s="74"/>
      <c r="D6" s="74"/>
      <c r="E6" s="74"/>
      <c r="F6" s="74"/>
      <c r="G6" s="74"/>
      <c r="H6" s="74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5" t="s">
        <v>3</v>
      </c>
      <c r="B32" s="76"/>
      <c r="C32" s="76"/>
      <c r="D32" s="7"/>
      <c r="E32" s="3"/>
      <c r="F32" s="3"/>
      <c r="G32" s="3"/>
      <c r="H32" s="3"/>
    </row>
    <row r="33" spans="1:8" ht="18.75" customHeight="1" x14ac:dyDescent="0.25">
      <c r="A33" s="77" t="s">
        <v>4</v>
      </c>
      <c r="B33" s="78"/>
      <c r="C33" s="78"/>
      <c r="D33" s="8"/>
      <c r="E33" s="4"/>
      <c r="F33" s="4"/>
      <c r="G33" s="4"/>
      <c r="H33" s="4"/>
    </row>
    <row r="34" spans="1:8" ht="18.75" customHeight="1" x14ac:dyDescent="0.25">
      <c r="A34" s="79" t="s">
        <v>5</v>
      </c>
      <c r="B34" s="80"/>
      <c r="C34" s="80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22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0.5" customHeight="1" x14ac:dyDescent="0.4">
      <c r="A3" s="50" t="s">
        <v>390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30" customHeight="1" x14ac:dyDescent="0.4">
      <c r="A5" s="52" t="s">
        <v>391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352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108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302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108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260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172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226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227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173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172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51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9" ht="45" customHeight="1" x14ac:dyDescent="0.5">
      <c r="A2" s="69" t="s">
        <v>100</v>
      </c>
      <c r="B2" s="69"/>
      <c r="C2" s="69"/>
      <c r="D2" s="69"/>
      <c r="E2" s="69"/>
      <c r="F2" s="69"/>
      <c r="G2" s="69"/>
      <c r="H2" s="69"/>
      <c r="I2" s="69"/>
    </row>
    <row r="3" spans="1:9" ht="33" customHeight="1" x14ac:dyDescent="0.4">
      <c r="A3" s="70" t="s">
        <v>133</v>
      </c>
      <c r="B3" s="71"/>
      <c r="C3" s="71"/>
      <c r="D3" s="71"/>
      <c r="E3" s="71"/>
      <c r="F3" s="71"/>
      <c r="G3" s="71"/>
      <c r="H3" s="71"/>
      <c r="I3" s="71"/>
    </row>
    <row r="4" spans="1:9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</row>
    <row r="5" spans="1:9" ht="30" customHeight="1" x14ac:dyDescent="0.4">
      <c r="A5" s="72" t="s">
        <v>108</v>
      </c>
      <c r="B5" s="73"/>
      <c r="C5" s="73"/>
      <c r="D5" s="73"/>
      <c r="E5" s="73"/>
      <c r="F5" s="73"/>
      <c r="G5" s="73"/>
      <c r="H5" s="73"/>
      <c r="I5" s="73"/>
    </row>
    <row r="6" spans="1:9" ht="21" customHeight="1" x14ac:dyDescent="0.2">
      <c r="A6" s="74"/>
      <c r="B6" s="74"/>
      <c r="C6" s="74"/>
      <c r="D6" s="74"/>
      <c r="E6" s="74"/>
      <c r="F6" s="74"/>
      <c r="G6" s="74"/>
      <c r="H6" s="74"/>
      <c r="I6" s="74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1:12" ht="36" customHeight="1" x14ac:dyDescent="0.5">
      <c r="A52" s="62" t="s">
        <v>100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 ht="38.25" customHeight="1" x14ac:dyDescent="0.4">
      <c r="A53" s="56" t="s">
        <v>131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1:12" ht="42" customHeight="1" x14ac:dyDescent="0.4">
      <c r="A54" s="50" t="s">
        <v>136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2" customHeight="1" x14ac:dyDescent="0.4">
      <c r="A55" s="64" t="s">
        <v>132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21" customHeight="1" x14ac:dyDescent="0.2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8" t="s">
        <v>4</v>
      </c>
      <c r="B80" s="59"/>
      <c r="C80" s="59"/>
      <c r="D80" s="59"/>
      <c r="E80" s="20"/>
      <c r="F80" s="20"/>
      <c r="G80" s="20"/>
    </row>
    <row r="81" spans="1:7" ht="18.75" customHeight="1" x14ac:dyDescent="0.25">
      <c r="A81" s="60" t="s">
        <v>130</v>
      </c>
      <c r="B81" s="61"/>
      <c r="C81" s="61"/>
      <c r="D81" s="61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2025-04-21T08:45:44Z</cp:lastPrinted>
  <dcterms:created xsi:type="dcterms:W3CDTF">2013-12-12T05:08:35Z</dcterms:created>
  <dcterms:modified xsi:type="dcterms:W3CDTF">2025-04-26T07:11:32Z</dcterms:modified>
</cp:coreProperties>
</file>